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lan1\Desktop\AGOSTO LOTAIP\"/>
    </mc:Choice>
  </mc:AlternateContent>
  <xr:revisionPtr revIDLastSave="0" documentId="8_{1E4D4B2C-57E8-4DED-997C-61F477D529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8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F3" i="2" l="1"/>
  <c r="N3" i="2" s="1"/>
  <c r="F4" i="2"/>
  <c r="N4" i="2" s="1"/>
  <c r="F5" i="2"/>
  <c r="N5" i="2" s="1"/>
  <c r="M4" i="2" l="1"/>
  <c r="M3" i="2"/>
  <c r="F2" i="2"/>
  <c r="N2" i="2" s="1"/>
  <c r="M2" i="2" l="1"/>
  <c r="K5" i="2"/>
  <c r="L2" i="2"/>
  <c r="M5" i="2"/>
  <c r="L3" i="2"/>
  <c r="L5" i="2"/>
  <c r="K4" i="2"/>
  <c r="L4" i="2"/>
</calcChain>
</file>

<file path=xl/sharedStrings.xml><?xml version="1.0" encoding="utf-8"?>
<sst xmlns="http://schemas.openxmlformats.org/spreadsheetml/2006/main" count="71" uniqueCount="61">
  <si>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</si>
  <si>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</si>
  <si>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</si>
  <si>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</si>
  <si>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</si>
  <si>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</si>
  <si>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</si>
  <si>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</si>
  <si>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</si>
  <si>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</si>
  <si>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</si>
  <si>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CC-BY-4.0</t>
  </si>
  <si>
    <t>Nombre de la Entidad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</si>
  <si>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</si>
  <si>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</si>
  <si>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</si>
  <si>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</si>
  <si>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</si>
  <si>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</si>
  <si>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</si>
  <si>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</si>
  <si>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</si>
  <si>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</si>
  <si>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</si>
  <si>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</si>
  <si>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</si>
  <si>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</si>
  <si>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</si>
  <si>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</si>
  <si>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</si>
  <si>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</si>
  <si>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</si>
  <si>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</si>
  <si>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</si>
  <si>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</si>
  <si>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</si>
  <si>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</si>
  <si>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</si>
  <si>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</si>
  <si>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</si>
  <si>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</si>
  <si>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5</t>
  </si>
  <si>
    <t>1</t>
  </si>
  <si>
    <t>INGRESOS</t>
  </si>
  <si>
    <t>EGRESOS</t>
  </si>
  <si>
    <t>Cobrado/
Pagado</t>
  </si>
  <si>
    <t>Monto 
Certificado</t>
  </si>
  <si>
    <t>Saldo por 
Devengar</t>
  </si>
  <si>
    <t>CORRIENTES</t>
  </si>
  <si>
    <t>CAPITAL</t>
  </si>
  <si>
    <t>INVERSION</t>
  </si>
  <si>
    <t>Saldo por
Comprometer</t>
  </si>
  <si>
    <t>Saldo por Cobrar/Pagar</t>
  </si>
  <si>
    <t>ING. JOHANA PORTILLA</t>
  </si>
  <si>
    <t>johana.portilla@gmtulcan.gob.ec</t>
  </si>
  <si>
    <t>MENSUAL</t>
  </si>
  <si>
    <t>DIRECCION FINANCIERA</t>
  </si>
  <si>
    <t>(02) 980-400 EXTENSIÓN 1017</t>
  </si>
  <si>
    <t>Categoría</t>
  </si>
  <si>
    <t>Descripción</t>
  </si>
  <si>
    <t>Porcentaje 
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</si>
</sst>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color theme="1"/>
      <name val="Calibri"/>
      <family val="2"/>
    </font>
    <font>
      <u/>
      <sz val="7"/>
      <color theme="1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6" fillId="0" borderId="0" xfId="0" applyFont="1"/>
    <xf numFmtId="14" fontId="1" fillId="0" borderId="3" xfId="0" applyNumberFormat="1" applyFont="1" applyBorder="1" applyAlignment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ana.portilla@gmtulcan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90" zoomScaleNormal="90" workbookViewId="0">
      <selection activeCell="B1" sqref="B1"/>
    </sheetView>
  </sheetViews>
  <sheetFormatPr baseColWidth="10" defaultColWidth="14.42578125" defaultRowHeight="15" customHeight="1" x14ac:dyDescent="0.25"/>
  <cols>
    <col min="1" max="1" width="7.85546875" customWidth="1"/>
    <col min="2" max="2" width="10.42578125" bestFit="1" customWidth="1"/>
    <col min="3" max="3" width="12.85546875" bestFit="1" customWidth="1"/>
    <col min="4" max="4" width="14.140625" bestFit="1" customWidth="1"/>
    <col min="5" max="5" width="13" bestFit="1" customWidth="1"/>
    <col min="6" max="6" width="14.140625" bestFit="1" customWidth="1"/>
    <col min="7" max="7" width="13" style="20" bestFit="1" customWidth="1"/>
    <col min="8" max="8" width="15.7109375" bestFit="1" customWidth="1"/>
    <col min="9" max="9" width="13" bestFit="1" customWidth="1"/>
    <col min="10" max="10" width="15.5703125" customWidth="1"/>
    <col min="11" max="11" width="15.5703125" bestFit="1" customWidth="1"/>
    <col min="12" max="12" width="14.140625" bestFit="1" customWidth="1"/>
    <col min="13" max="13" width="18" customWidth="1"/>
    <col min="14" max="14" width="13.28515625" bestFit="1" customWidth="1"/>
    <col min="15" max="26" width="10" customWidth="1"/>
  </cols>
  <sheetData>
    <row r="1" spans="1:26" ht="37.5" customHeight="1" x14ac:dyDescent="0.25">
      <c r="A1" s="2" t="s">
        <v>0</v>
      </c>
      <c r="B1" s="2" t="s">
        <v>58</v>
      </c>
      <c r="C1" s="2" t="s">
        <v>59</v>
      </c>
      <c r="D1" s="2" t="s">
        <v>1</v>
      </c>
      <c r="E1" s="2" t="s">
        <v>2</v>
      </c>
      <c r="F1" s="2" t="s">
        <v>3</v>
      </c>
      <c r="G1" s="2" t="s">
        <v>46</v>
      </c>
      <c r="H1" s="2" t="s">
        <v>5</v>
      </c>
      <c r="I1" s="2" t="s">
        <v>6</v>
      </c>
      <c r="J1" s="3" t="s">
        <v>45</v>
      </c>
      <c r="K1" s="2" t="s">
        <v>51</v>
      </c>
      <c r="L1" s="2" t="s">
        <v>47</v>
      </c>
      <c r="M1" s="2" t="s">
        <v>52</v>
      </c>
      <c r="N1" s="21" t="s">
        <v>60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3" customFormat="1" ht="39" customHeight="1" x14ac:dyDescent="0.25">
      <c r="A2" s="4" t="s">
        <v>42</v>
      </c>
      <c r="B2" s="5" t="s">
        <v>43</v>
      </c>
      <c r="C2" s="6" t="s">
        <v>48</v>
      </c>
      <c r="D2" s="5">
        <v>12916555.58</v>
      </c>
      <c r="E2" s="5">
        <v>0</v>
      </c>
      <c r="F2" s="30">
        <f>D2+E2</f>
        <v>12916555.58</v>
      </c>
      <c r="G2" s="30">
        <v>0</v>
      </c>
      <c r="H2" s="5">
        <v>0</v>
      </c>
      <c r="I2" s="5">
        <v>748784.87</v>
      </c>
      <c r="J2" s="5">
        <v>824289.86</v>
      </c>
      <c r="K2" s="30">
        <v>0</v>
      </c>
      <c r="L2" s="30">
        <f>F2-I2</f>
        <v>12167770.710000001</v>
      </c>
      <c r="M2" s="31">
        <f>F2-J2</f>
        <v>12092265.720000001</v>
      </c>
      <c r="N2" s="32">
        <f>(I2*100)/F2</f>
        <v>5.7970940113432317</v>
      </c>
      <c r="O2" s="33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s="23" customFormat="1" ht="37.5" customHeight="1" x14ac:dyDescent="0.25">
      <c r="A3" s="24">
        <v>2</v>
      </c>
      <c r="B3" s="24" t="s">
        <v>43</v>
      </c>
      <c r="C3" s="24" t="s">
        <v>49</v>
      </c>
      <c r="D3" s="5">
        <v>10541016.970000001</v>
      </c>
      <c r="E3" s="5">
        <v>0</v>
      </c>
      <c r="F3" s="30">
        <f t="shared" ref="F3:F5" si="0">D3+E3</f>
        <v>10541016.970000001</v>
      </c>
      <c r="G3" s="29">
        <v>0</v>
      </c>
      <c r="H3" s="25">
        <v>0</v>
      </c>
      <c r="I3" s="5">
        <v>827761.84</v>
      </c>
      <c r="J3" s="5">
        <v>827761.84</v>
      </c>
      <c r="K3" s="30">
        <v>0</v>
      </c>
      <c r="L3" s="30">
        <f>F3-I3</f>
        <v>9713255.1300000008</v>
      </c>
      <c r="M3" s="31">
        <f t="shared" ref="M3" si="1">F3-J3</f>
        <v>9713255.1300000008</v>
      </c>
      <c r="N3" s="32">
        <f t="shared" ref="N3:N5" si="2">(I3*100)/F3</f>
        <v>7.8527702057195334</v>
      </c>
      <c r="O3" s="33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3" customFormat="1" ht="38.25" customHeight="1" x14ac:dyDescent="0.25">
      <c r="A4" s="4" t="s">
        <v>41</v>
      </c>
      <c r="B4" s="5" t="s">
        <v>44</v>
      </c>
      <c r="C4" s="6" t="s">
        <v>48</v>
      </c>
      <c r="D4" s="5">
        <v>12274406.58</v>
      </c>
      <c r="E4" s="5">
        <v>0</v>
      </c>
      <c r="F4" s="30">
        <f t="shared" si="0"/>
        <v>12274406.58</v>
      </c>
      <c r="G4" s="29">
        <v>748913.5</v>
      </c>
      <c r="H4" s="5">
        <v>824795.77</v>
      </c>
      <c r="I4" s="5">
        <v>837023.1</v>
      </c>
      <c r="J4" s="5">
        <v>836524.33</v>
      </c>
      <c r="K4" s="30">
        <f>F4-H4</f>
        <v>11449610.810000001</v>
      </c>
      <c r="L4" s="30">
        <f t="shared" ref="L4" si="3">F4-I4</f>
        <v>11437383.48</v>
      </c>
      <c r="M4" s="31">
        <f>F4-J4</f>
        <v>11437882.25</v>
      </c>
      <c r="N4" s="32">
        <f t="shared" si="2"/>
        <v>6.8192551268739221</v>
      </c>
      <c r="O4" s="3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23" customFormat="1" ht="33.75" customHeight="1" x14ac:dyDescent="0.25">
      <c r="A5" s="24">
        <v>7</v>
      </c>
      <c r="B5" s="24" t="s">
        <v>44</v>
      </c>
      <c r="C5" s="24" t="s">
        <v>50</v>
      </c>
      <c r="D5" s="5">
        <v>10266786.84</v>
      </c>
      <c r="E5" s="5">
        <v>0</v>
      </c>
      <c r="F5" s="30">
        <f t="shared" si="0"/>
        <v>10266786.84</v>
      </c>
      <c r="G5" s="29">
        <v>4093310.87</v>
      </c>
      <c r="H5" s="25">
        <v>269337.08</v>
      </c>
      <c r="I5" s="5">
        <v>269337.08</v>
      </c>
      <c r="J5" s="5">
        <v>268404.03000000003</v>
      </c>
      <c r="K5" s="30">
        <f>F5-H5</f>
        <v>9997449.7599999998</v>
      </c>
      <c r="L5" s="30">
        <f t="shared" ref="L5" si="4">F5-I5</f>
        <v>9997449.7599999998</v>
      </c>
      <c r="M5" s="31">
        <f>F5-J5</f>
        <v>9998382.8100000005</v>
      </c>
      <c r="N5" s="32">
        <f t="shared" si="2"/>
        <v>2.6233824096809633</v>
      </c>
      <c r="O5" s="33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75" x14ac:dyDescent="0.25">
      <c r="A6" s="1"/>
      <c r="B6" s="1"/>
      <c r="C6" s="1"/>
      <c r="D6" s="1"/>
      <c r="E6" s="1"/>
      <c r="F6" s="1"/>
      <c r="G6" s="1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6"/>
      <c r="B7" s="1"/>
      <c r="C7" s="1"/>
      <c r="D7" s="1"/>
      <c r="E7" s="1"/>
      <c r="F7" s="1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9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9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9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9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9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9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9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9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9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9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9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9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9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9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9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9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9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9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9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9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9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9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9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9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9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9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9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9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9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9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9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9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9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9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9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9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9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9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9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9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9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9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9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9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9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9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9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9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9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9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9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9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9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9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9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9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9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9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9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9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9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9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9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9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9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9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9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9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9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9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9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9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9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9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9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9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9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9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9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9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9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9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9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9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9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9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9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9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9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9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9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9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9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9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9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9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9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9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9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9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9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9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9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9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9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9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9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9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9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9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9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9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9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9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9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9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9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9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9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9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9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9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9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9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9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9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9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9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9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9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9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9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9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9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9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9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9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9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9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9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9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9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9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9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9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9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9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9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9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9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9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9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9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9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9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9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9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9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9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9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9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9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9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9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9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9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9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9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9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9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9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9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9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9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9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9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9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9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9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9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9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9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9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9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9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9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9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9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9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9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9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9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9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9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9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9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9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9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9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9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9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9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9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9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9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9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9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9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9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9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9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9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9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9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9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9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9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9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9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9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9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9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9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9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9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9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9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9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9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9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9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9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9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9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9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9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9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9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9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9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9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9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9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9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9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9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9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9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9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9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9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9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9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9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9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9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9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9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9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9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9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9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9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9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9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9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9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9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9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9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9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9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9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9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9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9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9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9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9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9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9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9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9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9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9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9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9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9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9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9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9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9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9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9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9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9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9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9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9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9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9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9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9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9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9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9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9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9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9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9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9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9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9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9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9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9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9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9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9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9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9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9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9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9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9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9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9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9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9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9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9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9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9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9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9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9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9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9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9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9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9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9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9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9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9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9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9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9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9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9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9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9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9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9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9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9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9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9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9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9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9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9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9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9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9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9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9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9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9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9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9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9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9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9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9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9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9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9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9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9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9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9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9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9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9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9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9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9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9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9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9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9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9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9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9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9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9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9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9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9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9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9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9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9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9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9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9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9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9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9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9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9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9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9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9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9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9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9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9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9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9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9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9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9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9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9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9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9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9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9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9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9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9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9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9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9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9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9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9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9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9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9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9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9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9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9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9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9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9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9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9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9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9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9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9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9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9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9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9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9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9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9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9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9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9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9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9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9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9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9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9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9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9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9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9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9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9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9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9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9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9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9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9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9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9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9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9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9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9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9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9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9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9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9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9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9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9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9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9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9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9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9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9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9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9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9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9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9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9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9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9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9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9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9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9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9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9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9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9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9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9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9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9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9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9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9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9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9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9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9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9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9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9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9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9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9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9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9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9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9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9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9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9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9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9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9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9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9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9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9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9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9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9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9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9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9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9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9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9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9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9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9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9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9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9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9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9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9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9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9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9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9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9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9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9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9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9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9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9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9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9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9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9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9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9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9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9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9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9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9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9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9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9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9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9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9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9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9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9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9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9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9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9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9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9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9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9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9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9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9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9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9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9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9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9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9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9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9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9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9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9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9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9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9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9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9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9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9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9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9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9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9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9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9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9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9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9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9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9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9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9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9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9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9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9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9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9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9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9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9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9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9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9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9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9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9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9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9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9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9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9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9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9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9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9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9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9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9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9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9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9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9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9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9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9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9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9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9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9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9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9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9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9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9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9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9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9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9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9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9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9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9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9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9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9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9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9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9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9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9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9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9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9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9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9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9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9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9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9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9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9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9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9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9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9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9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9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9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9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9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9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9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9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9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9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9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9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9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9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9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9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9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9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9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9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9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9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9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9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9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9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9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9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9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9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9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9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9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9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25" right="0.25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14" t="s">
        <v>34</v>
      </c>
      <c r="B1" s="27">
        <v>45473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14" t="s">
        <v>35</v>
      </c>
      <c r="B2" s="16" t="s">
        <v>55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14" t="s">
        <v>36</v>
      </c>
      <c r="B3" s="15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4" t="s">
        <v>37</v>
      </c>
      <c r="B4" s="15" t="s">
        <v>53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4" t="s">
        <v>38</v>
      </c>
      <c r="B5" s="28" t="s">
        <v>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14" t="s">
        <v>39</v>
      </c>
      <c r="B6" s="15" t="s">
        <v>57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7" t="s">
        <v>40</v>
      </c>
      <c r="B7" s="18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opLeftCell="A13" zoomScale="82" zoomScaleNormal="82" workbookViewId="0">
      <selection activeCell="B4" sqref="B4"/>
    </sheetView>
  </sheetViews>
  <sheetFormatPr baseColWidth="10" defaultColWidth="14.42578125" defaultRowHeight="25.5" customHeight="1" x14ac:dyDescent="0.25"/>
  <cols>
    <col min="1" max="1" width="43.7109375" style="11" customWidth="1"/>
    <col min="2" max="2" width="104.28515625" style="11" customWidth="1"/>
    <col min="3" max="22" width="10" style="11" customWidth="1"/>
    <col min="23" max="16384" width="14.42578125" style="11"/>
  </cols>
  <sheetData>
    <row r="1" spans="1:22" ht="25.5" customHeight="1" x14ac:dyDescent="0.25">
      <c r="A1" s="8" t="s">
        <v>20</v>
      </c>
      <c r="B1" s="9" t="s">
        <v>12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25">
      <c r="A2" s="8" t="s">
        <v>21</v>
      </c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25">
      <c r="A3" s="7" t="s">
        <v>14</v>
      </c>
      <c r="B3" s="7" t="s">
        <v>22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25">
      <c r="A4" s="12" t="s">
        <v>0</v>
      </c>
      <c r="B4" s="13" t="s">
        <v>33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25">
      <c r="A5" s="12" t="s">
        <v>30</v>
      </c>
      <c r="B5" s="13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25">
      <c r="A6" s="12" t="s">
        <v>21</v>
      </c>
      <c r="B6" s="13" t="s">
        <v>23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25">
      <c r="A7" s="12" t="s">
        <v>1</v>
      </c>
      <c r="B7" s="13" t="s">
        <v>15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25">
      <c r="A8" s="12" t="s">
        <v>2</v>
      </c>
      <c r="B8" s="13" t="s">
        <v>16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25">
      <c r="A9" s="12" t="s">
        <v>3</v>
      </c>
      <c r="B9" s="13" t="s">
        <v>32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25">
      <c r="A10" s="12" t="s">
        <v>4</v>
      </c>
      <c r="B10" s="13" t="s">
        <v>17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25">
      <c r="A11" s="12" t="s">
        <v>5</v>
      </c>
      <c r="B11" s="13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25">
      <c r="A12" s="12" t="s">
        <v>6</v>
      </c>
      <c r="B12" s="13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25">
      <c r="A13" s="12" t="s">
        <v>7</v>
      </c>
      <c r="B13" s="13" t="s">
        <v>25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25">
      <c r="A14" s="12" t="s">
        <v>8</v>
      </c>
      <c r="B14" s="13" t="s">
        <v>19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25">
      <c r="A15" s="12" t="s">
        <v>9</v>
      </c>
      <c r="B15" s="13" t="s">
        <v>26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25">
      <c r="A16" s="12" t="s">
        <v>10</v>
      </c>
      <c r="B16" s="13" t="s">
        <v>27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25">
      <c r="A17" s="12" t="s">
        <v>28</v>
      </c>
      <c r="B17" s="13" t="s">
        <v>29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Plan1</cp:lastModifiedBy>
  <cp:lastPrinted>2024-08-02T19:26:57Z</cp:lastPrinted>
  <dcterms:created xsi:type="dcterms:W3CDTF">2011-04-20T17:22:00Z</dcterms:created>
  <dcterms:modified xsi:type="dcterms:W3CDTF">2024-08-13T14:30:11Z</dcterms:modified>
</cp:coreProperties>
</file>